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50" windowWidth="15180" windowHeight="3990" tabRatio="771" activeTab="0"/>
  </bookViews>
  <sheets>
    <sheet name="Instructions" sheetId="1" r:id="rId1"/>
    <sheet name="MTE Inventory Count Tool" sheetId="2" state="hidden" r:id="rId2"/>
    <sheet name="Example Data Entry " sheetId="3" r:id="rId3"/>
    <sheet name="Tracking Entry Sheet" sheetId="4" r:id="rId4"/>
  </sheets>
  <definedNames/>
  <calcPr fullCalcOnLoad="1"/>
</workbook>
</file>

<file path=xl/sharedStrings.xml><?xml version="1.0" encoding="utf-8"?>
<sst xmlns="http://schemas.openxmlformats.org/spreadsheetml/2006/main" count="157" uniqueCount="104">
  <si>
    <t>#1 sack</t>
  </si>
  <si>
    <t>#3 sack</t>
  </si>
  <si>
    <t>MM sleeves</t>
  </si>
  <si>
    <t>DATE</t>
  </si>
  <si>
    <t>Pallets</t>
  </si>
  <si>
    <t>Flat Tubs</t>
  </si>
  <si>
    <t>MM Trays</t>
  </si>
  <si>
    <t>EMM Trays</t>
  </si>
  <si>
    <t>EMM Sleeves</t>
  </si>
  <si>
    <t>Half Trays</t>
  </si>
  <si>
    <t>Half Sleeves</t>
  </si>
  <si>
    <t>#1 sacks</t>
  </si>
  <si>
    <t>#3 sacks</t>
  </si>
  <si>
    <t>Pallet</t>
  </si>
  <si>
    <t>#1 Sacks</t>
  </si>
  <si>
    <t>Equipment Type</t>
  </si>
  <si>
    <t>Unit Type</t>
  </si>
  <si>
    <t># Pieces Per Unit</t>
  </si>
  <si>
    <t>Pallets - Plastic : # of LOOSE PIECES</t>
  </si>
  <si>
    <t>Piece</t>
  </si>
  <si>
    <t>Pallets - Wood Slatted : # of LOOSE PIECES</t>
  </si>
  <si>
    <t>MM Trays : # of LOOSE PIECES</t>
  </si>
  <si>
    <t>MM Trays : # of PALLETS</t>
  </si>
  <si>
    <t>EMM Trays : # of LOOSE PIECES</t>
  </si>
  <si>
    <t>EMM Trays : # of PALLETS</t>
  </si>
  <si>
    <t>1/2 Trays : # of LOOSE PIECES</t>
  </si>
  <si>
    <t>1/2 Trays : # of PALLETS</t>
  </si>
  <si>
    <t>MM Sleeves : # of LOOSE PIECES</t>
  </si>
  <si>
    <t>MM Sleeves : # of PALLETS</t>
  </si>
  <si>
    <t>EMM Sleeves : # of LOOSE PIECES</t>
  </si>
  <si>
    <t>EMM Sleeves : # of PALLETS</t>
  </si>
  <si>
    <t>1/2 Sleeves : # of LOOSE PIECES</t>
  </si>
  <si>
    <t>1/2 Sleeves : # of PALLETS</t>
  </si>
  <si>
    <t>Flat Tubs : # of LOOSE PIECES</t>
  </si>
  <si>
    <t>Flat Tubs : # of PALLETS</t>
  </si>
  <si>
    <t>Flat Lids : # of LOOSE PIECES</t>
  </si>
  <si>
    <t>Flat Lids : # of PALLETS</t>
  </si>
  <si>
    <t>Sacks : # of LOOSE PIECES</t>
  </si>
  <si>
    <t>Sacks : # of PALLETS</t>
  </si>
  <si>
    <t>Pieces by type and container</t>
  </si>
  <si>
    <t>Flat Tub Lids</t>
  </si>
  <si>
    <t>MM Tray Sleeves</t>
  </si>
  <si>
    <t>EMM Tray Sleeves</t>
  </si>
  <si>
    <t>Half Tray Sleeves</t>
  </si>
  <si>
    <t>Pallets - Plastic : # of Stacks of PALLETS</t>
  </si>
  <si>
    <t>Stacks/Pallets</t>
  </si>
  <si>
    <t>Pallets - Wood Slatted : # of Stacks of PALLETS</t>
  </si>
  <si>
    <r>
      <t xml:space="preserve">Only enter data in </t>
    </r>
    <r>
      <rPr>
        <b/>
        <u val="single"/>
        <sz val="14"/>
        <color indexed="10"/>
        <rFont val="Arial"/>
        <family val="2"/>
      </rPr>
      <t>yellow</t>
    </r>
    <r>
      <rPr>
        <b/>
        <sz val="14"/>
        <color indexed="10"/>
        <rFont val="Arial"/>
        <family val="2"/>
      </rPr>
      <t xml:space="preserve"> cells</t>
    </r>
  </si>
  <si>
    <t>Utilize Conversions to Count Your Inventory</t>
  </si>
  <si>
    <t>Roll-up of Total On Hand MTE Inventory</t>
  </si>
  <si>
    <t>Received From / 
Sent To</t>
  </si>
  <si>
    <t>To USPS</t>
  </si>
  <si>
    <t>Beginning Inventory</t>
  </si>
  <si>
    <t>Current Inventory</t>
  </si>
  <si>
    <t>To ABC Presort</t>
  </si>
  <si>
    <t>From MTESC</t>
  </si>
  <si>
    <t>Notes</t>
  </si>
  <si>
    <t>Damaged</t>
  </si>
  <si>
    <t>Number observed at your location</t>
  </si>
  <si>
    <t>Reconcile</t>
  </si>
  <si>
    <t>To PO Damaged</t>
  </si>
  <si>
    <t>Reconcile Inventory</t>
  </si>
  <si>
    <t>Lids</t>
  </si>
  <si>
    <t>Minimum Inventory Threshold</t>
  </si>
  <si>
    <r>
      <t xml:space="preserve">This tool would be used when you conduct a </t>
    </r>
    <r>
      <rPr>
        <b/>
        <u val="single"/>
        <sz val="10"/>
        <color indexed="12"/>
        <rFont val="Arial"/>
        <family val="2"/>
      </rPr>
      <t>physical</t>
    </r>
    <r>
      <rPr>
        <b/>
        <sz val="10"/>
        <color indexed="12"/>
        <rFont val="Arial"/>
        <family val="2"/>
      </rPr>
      <t xml:space="preserve"> count of the inventory.  
ONLY enter data in the yellow column D.</t>
    </r>
  </si>
  <si>
    <r>
      <t xml:space="preserve">Transfer the summary count above onto the Tracking Entry Sheet as the </t>
    </r>
    <r>
      <rPr>
        <b/>
        <u val="single"/>
        <sz val="10"/>
        <color indexed="12"/>
        <rFont val="Arial"/>
        <family val="2"/>
      </rPr>
      <t>beginning inventory</t>
    </r>
    <r>
      <rPr>
        <b/>
        <sz val="10"/>
        <color indexed="12"/>
        <rFont val="Arial"/>
        <family val="2"/>
      </rPr>
      <t xml:space="preserve"> for that MTE equipment type. </t>
    </r>
  </si>
  <si>
    <t>enter your initial inventory count in this row</t>
  </si>
  <si>
    <t>This workbook is designed for use by mailers in tracking the MTE inventory at their facilities</t>
  </si>
  <si>
    <t>Step 1</t>
  </si>
  <si>
    <t>Do not count any loose pieces of trays, sleeves/lids or sacks</t>
  </si>
  <si>
    <t>Step 2</t>
  </si>
  <si>
    <t>Step 3</t>
  </si>
  <si>
    <t>Step 4</t>
  </si>
  <si>
    <t xml:space="preserve">Note: Presswood pallets are not included as they have not been purchased for over a year and nearly all have been recycled.  </t>
  </si>
  <si>
    <t xml:space="preserve">If there are presswood pallets remain at your facility do not include them in the inventory. </t>
  </si>
  <si>
    <t>Step 5</t>
  </si>
  <si>
    <r>
      <t>Minimum Inventory Threshold 
(</t>
    </r>
    <r>
      <rPr>
        <b/>
        <sz val="8"/>
        <rFont val="Arial"/>
        <family val="2"/>
      </rPr>
      <t>Alert when inventory drops to this point</t>
    </r>
    <r>
      <rPr>
        <b/>
        <sz val="10"/>
        <rFont val="Arial"/>
        <family val="2"/>
      </rPr>
      <t>)</t>
    </r>
  </si>
  <si>
    <t>If desired, record in row 3 on "Tracking Entry Sheet" the minimum quantity of each type of equipment you need in your facility as an alert to reorder</t>
  </si>
  <si>
    <t>The current inventory will always appear in row 4 (yellow cells)</t>
  </si>
  <si>
    <t>See tab "Example" to understand the flow of equipment using this tool</t>
  </si>
  <si>
    <t>Suitable only for tracking in locations that receive equipment in full pallet quantities</t>
  </si>
  <si>
    <t>Count the number of full pallets of each type of equipment in the facility</t>
  </si>
  <si>
    <t>Include all pallets of empty equipment in the facility, on trailers, in storage buildings, etc.</t>
  </si>
  <si>
    <t>Each day record the number of pallets of each equipment type received, transferred or moved to production</t>
  </si>
  <si>
    <t>To report inventory, see row 4 on "Tracking Entry Sheet"</t>
  </si>
  <si>
    <t>Periodically conduct a physical count of the inventory in your facility and adjust (reconcile) the inventory as shown on the "Example Data Entry" tab</t>
  </si>
  <si>
    <t xml:space="preserve">If there are presswood pallets remaining at your facility do not include them in the inventory. </t>
  </si>
  <si>
    <r>
      <t xml:space="preserve">All quantities below are </t>
    </r>
    <r>
      <rPr>
        <b/>
        <sz val="14"/>
        <color indexed="10"/>
        <rFont val="Arial"/>
        <family val="2"/>
      </rPr>
      <t xml:space="preserve">PALLET counts </t>
    </r>
    <r>
      <rPr>
        <b/>
        <sz val="14"/>
        <color indexed="12"/>
        <rFont val="Arial"/>
        <family val="2"/>
      </rPr>
      <t xml:space="preserve">(not # of pieces) of </t>
    </r>
    <r>
      <rPr>
        <b/>
        <sz val="14"/>
        <color indexed="10"/>
        <rFont val="Arial"/>
        <family val="2"/>
      </rPr>
      <t>EMPTY</t>
    </r>
    <r>
      <rPr>
        <b/>
        <sz val="14"/>
        <color indexed="12"/>
        <rFont val="Arial"/>
        <family val="2"/>
      </rPr>
      <t xml:space="preserve"> equipment</t>
    </r>
  </si>
  <si>
    <t>Plastic Pallets</t>
  </si>
  <si>
    <t>Wood Slat Pallets</t>
  </si>
  <si>
    <t>APC/ GPC/ ERMC</t>
  </si>
  <si>
    <t>Wire Containers</t>
  </si>
  <si>
    <t>Hampers</t>
  </si>
  <si>
    <t>OTR/BMC</t>
  </si>
  <si>
    <t>Order Quantity (# Pallets)</t>
  </si>
  <si>
    <t>Enter the pallet count in row 6 on the blue "Tracking Entry Sheet" tab as the beginning inventory for each equipment type</t>
  </si>
  <si>
    <t>If row 3 is completed and the current inventory in row 4 drops below row 3, the current inventory will appear in red to alert for reorder &amp; # of pallets to order will be in row 5</t>
  </si>
  <si>
    <t xml:space="preserve">Tip: Equipment types not used in your location may be removed by deleting the column on the Tracking Entry Sheet. </t>
  </si>
  <si>
    <t>Why track your MTE inventory?</t>
  </si>
  <si>
    <r>
      <t xml:space="preserve">To ensure you have the necessary quantity of equipment available for upcoming processing - </t>
    </r>
    <r>
      <rPr>
        <i/>
        <sz val="10"/>
        <rFont val="Arial"/>
        <family val="2"/>
      </rPr>
      <t>Peace of Mind!</t>
    </r>
  </si>
  <si>
    <r>
      <t>To identify when you have too much of an equipment type on hand -</t>
    </r>
    <r>
      <rPr>
        <i/>
        <sz val="10"/>
        <rFont val="Arial"/>
        <family val="2"/>
      </rPr>
      <t xml:space="preserve"> Free Up Valuable Floor Space!</t>
    </r>
  </si>
  <si>
    <r>
      <t xml:space="preserve">To determine how much equipment you need - </t>
    </r>
    <r>
      <rPr>
        <i/>
        <sz val="10"/>
        <rFont val="Arial"/>
        <family val="2"/>
      </rPr>
      <t xml:space="preserve">Easy Accurate Ordering! </t>
    </r>
  </si>
  <si>
    <r>
      <t xml:space="preserve">To provide easy access to accurate on-hand inventory for the Wednesday MTEOR report - </t>
    </r>
    <r>
      <rPr>
        <i/>
        <sz val="10"/>
        <rFont val="Arial"/>
        <family val="2"/>
      </rPr>
      <t>Time Saver!</t>
    </r>
  </si>
  <si>
    <r>
      <t xml:space="preserve">To help reduce USPS expense for purchasing MTE - </t>
    </r>
    <r>
      <rPr>
        <i/>
        <sz val="10"/>
        <rFont val="Arial"/>
        <family val="2"/>
      </rPr>
      <t>Keep Costs Down!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</si>
</sst>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_(* #,##0.0_);_(* \(#,##0.0\);_(* &quot;-&quot;??_);_(@_)"/>
    <numFmt numFmtId="177" formatCode="_(* #,##0_);_(* \(#,##0\);_(* &quot;-&quot;??_);_(@_)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0%_);[Red]\(0.00%\)"/>
    <numFmt numFmtId="183" formatCode="0%_);[Red]\(0%\)"/>
    <numFmt numFmtId="184" formatCode="mmmm\ d\,\ yyyy"/>
    <numFmt numFmtId="185" formatCode="0_);\(0\)"/>
    <numFmt numFmtId="186" formatCode="mm/dd/yy_)"/>
    <numFmt numFmtId="187" formatCode="[$-409]dddd\,\ mmmm\ dd\,\ yyyy"/>
    <numFmt numFmtId="188" formatCode="mm/dd/yy;@"/>
    <numFmt numFmtId="189" formatCode="m/d/yy;@"/>
    <numFmt numFmtId="190" formatCode="#,##0.0_);\(#,##0.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8"/>
      <name val="Tahoma"/>
      <family val="2"/>
    </font>
    <font>
      <sz val="11"/>
      <color indexed="61"/>
      <name val="Calibri"/>
      <family val="2"/>
    </font>
    <font>
      <sz val="8"/>
      <name val="Times New Roman"/>
      <family val="1"/>
    </font>
    <font>
      <sz val="8"/>
      <name val="Verdana"/>
      <family val="2"/>
    </font>
    <font>
      <b/>
      <sz val="11"/>
      <color indexed="46"/>
      <name val="Calibri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b/>
      <sz val="14"/>
      <color indexed="12"/>
      <name val="Arial"/>
      <family val="2"/>
    </font>
    <font>
      <sz val="10"/>
      <color indexed="10"/>
      <name val="Arial"/>
      <family val="0"/>
    </font>
    <font>
      <b/>
      <u val="single"/>
      <sz val="10"/>
      <color indexed="12"/>
      <name val="Arial"/>
      <family val="2"/>
    </font>
    <font>
      <sz val="14"/>
      <color indexed="12"/>
      <name val="Calibri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i/>
      <sz val="12"/>
      <color indexed="8"/>
      <name val="Arial Black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6" borderId="0" applyNumberFormat="0" applyBorder="0" applyAlignment="0" applyProtection="0"/>
    <xf numFmtId="37" fontId="28" fillId="26" borderId="1" applyBorder="0" applyProtection="0">
      <alignment vertical="center"/>
    </xf>
    <xf numFmtId="0" fontId="11" fillId="4" borderId="0" applyNumberFormat="0" applyBorder="0" applyAlignment="0" applyProtection="0"/>
    <xf numFmtId="0" fontId="29" fillId="27" borderId="0" applyNumberFormat="0" applyBorder="0" applyAlignment="0" applyProtection="0"/>
    <xf numFmtId="5" fontId="30" fillId="0" borderId="2">
      <alignment/>
      <protection locked="0"/>
    </xf>
    <xf numFmtId="0" fontId="31" fillId="28" borderId="0" applyBorder="0">
      <alignment horizontal="left" vertical="center" indent="1"/>
      <protection/>
    </xf>
    <xf numFmtId="0" fontId="12" fillId="13" borderId="3" applyNumberFormat="0" applyAlignment="0" applyProtection="0"/>
    <xf numFmtId="0" fontId="32" fillId="7" borderId="3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3" fillId="0" borderId="5">
      <alignment/>
      <protection/>
    </xf>
    <xf numFmtId="4" fontId="30" fillId="29" borderId="5">
      <alignment/>
      <protection locked="0"/>
    </xf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4" fontId="30" fillId="30" borderId="5">
      <alignment/>
      <protection/>
    </xf>
    <xf numFmtId="43" fontId="34" fillId="0" borderId="6">
      <alignment/>
      <protection/>
    </xf>
    <xf numFmtId="37" fontId="35" fillId="31" borderId="2" applyBorder="0">
      <alignment horizontal="left" vertical="center" indent="1"/>
      <protection/>
    </xf>
    <xf numFmtId="37" fontId="36" fillId="13" borderId="7" applyFill="0">
      <alignment vertical="center"/>
      <protection/>
    </xf>
    <xf numFmtId="0" fontId="36" fillId="32" borderId="8" applyNumberFormat="0">
      <alignment horizontal="left" vertical="top" indent="1"/>
      <protection/>
    </xf>
    <xf numFmtId="0" fontId="36" fillId="26" borderId="0" applyBorder="0">
      <alignment horizontal="left" vertical="center" indent="1"/>
      <protection/>
    </xf>
    <xf numFmtId="0" fontId="36" fillId="0" borderId="8" applyNumberFormat="0" applyFill="0">
      <alignment horizontal="centerContinuous" vertical="top"/>
      <protection/>
    </xf>
    <xf numFmtId="0" fontId="16" fillId="0" borderId="9" applyNumberFormat="0" applyFill="0" applyAlignment="0" applyProtection="0"/>
    <xf numFmtId="0" fontId="37" fillId="0" borderId="0" applyNumberFormat="0" applyFont="0" applyFill="0" applyAlignment="0" applyProtection="0"/>
    <xf numFmtId="0" fontId="17" fillId="0" borderId="10" applyNumberFormat="0" applyFill="0" applyAlignment="0" applyProtection="0"/>
    <xf numFmtId="0" fontId="6" fillId="0" borderId="0" applyNumberFormat="0" applyFont="0" applyFill="0" applyAlignment="0" applyProtection="0"/>
    <xf numFmtId="0" fontId="18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3" applyNumberFormat="0" applyAlignment="0" applyProtection="0"/>
    <xf numFmtId="0" fontId="19" fillId="10" borderId="3" applyNumberFormat="0" applyAlignment="0" applyProtection="0"/>
    <xf numFmtId="43" fontId="34" fillId="0" borderId="13">
      <alignment/>
      <protection/>
    </xf>
    <xf numFmtId="0" fontId="20" fillId="0" borderId="14" applyNumberFormat="0" applyFill="0" applyAlignment="0" applyProtection="0"/>
    <xf numFmtId="0" fontId="39" fillId="0" borderId="15" applyNumberFormat="0" applyFill="0" applyAlignment="0" applyProtection="0"/>
    <xf numFmtId="44" fontId="34" fillId="0" borderId="16">
      <alignment/>
      <protection/>
    </xf>
    <xf numFmtId="0" fontId="21" fillId="9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>
      <alignment horizontal="left" wrapText="1" indent="1"/>
      <protection/>
    </xf>
    <xf numFmtId="37" fontId="28" fillId="26" borderId="17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12" borderId="18" applyNumberFormat="0" applyFont="0" applyAlignment="0" applyProtection="0"/>
    <xf numFmtId="0" fontId="0" fillId="12" borderId="18" applyNumberFormat="0" applyFont="0" applyAlignment="0" applyProtection="0"/>
    <xf numFmtId="0" fontId="22" fillId="13" borderId="19" applyNumberFormat="0" applyAlignment="0" applyProtection="0"/>
    <xf numFmtId="0" fontId="22" fillId="7" borderId="19" applyNumberFormat="0" applyAlignment="0" applyProtection="0"/>
    <xf numFmtId="9" fontId="0" fillId="0" borderId="0" applyFont="0" applyFill="0" applyBorder="0" applyAlignment="0" applyProtection="0"/>
    <xf numFmtId="183" fontId="1" fillId="33" borderId="20">
      <alignment/>
      <protection/>
    </xf>
    <xf numFmtId="182" fontId="1" fillId="0" borderId="20" applyFont="0" applyFill="0" applyBorder="0" applyAlignment="0" applyProtection="0"/>
    <xf numFmtId="2" fontId="43" fillId="0" borderId="0">
      <alignment/>
      <protection locked="0"/>
    </xf>
    <xf numFmtId="0" fontId="0" fillId="34" borderId="0">
      <alignment/>
      <protection/>
    </xf>
    <xf numFmtId="4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 horizontal="right"/>
      <protection/>
    </xf>
    <xf numFmtId="0" fontId="46" fillId="0" borderId="0">
      <alignment/>
      <protection/>
    </xf>
    <xf numFmtId="0" fontId="24" fillId="0" borderId="21" applyNumberFormat="0" applyFill="0" applyAlignment="0" applyProtection="0"/>
    <xf numFmtId="0" fontId="0" fillId="0" borderId="22" applyNumberFormat="0" applyFont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center" wrapText="1"/>
    </xf>
    <xf numFmtId="14" fontId="0" fillId="0" borderId="23" xfId="0" applyNumberFormat="1" applyBorder="1" applyAlignment="1">
      <alignment/>
    </xf>
    <xf numFmtId="0" fontId="8" fillId="0" borderId="0" xfId="0" applyFont="1" applyAlignment="1">
      <alignment/>
    </xf>
    <xf numFmtId="0" fontId="0" fillId="13" borderId="23" xfId="0" applyFill="1" applyBorder="1" applyAlignment="1">
      <alignment horizontal="center"/>
    </xf>
    <xf numFmtId="0" fontId="0" fillId="35" borderId="23" xfId="0" applyFont="1" applyFill="1" applyBorder="1" applyAlignment="1">
      <alignment vertical="top"/>
    </xf>
    <xf numFmtId="0" fontId="0" fillId="35" borderId="23" xfId="0" applyFont="1" applyFill="1" applyBorder="1" applyAlignment="1">
      <alignment horizontal="center" vertical="top"/>
    </xf>
    <xf numFmtId="0" fontId="0" fillId="7" borderId="23" xfId="0" applyFont="1" applyFill="1" applyBorder="1" applyAlignment="1">
      <alignment vertical="top"/>
    </xf>
    <xf numFmtId="0" fontId="0" fillId="7" borderId="23" xfId="0" applyFont="1" applyFill="1" applyBorder="1" applyAlignment="1">
      <alignment horizontal="center" vertical="top"/>
    </xf>
    <xf numFmtId="0" fontId="0" fillId="4" borderId="23" xfId="0" applyFont="1" applyFill="1" applyBorder="1" applyAlignment="1">
      <alignment vertical="top"/>
    </xf>
    <xf numFmtId="0" fontId="0" fillId="4" borderId="23" xfId="0" applyFont="1" applyFill="1" applyBorder="1" applyAlignment="1">
      <alignment horizontal="center" vertical="top"/>
    </xf>
    <xf numFmtId="0" fontId="2" fillId="13" borderId="24" xfId="0" applyFont="1" applyFill="1" applyBorder="1" applyAlignment="1">
      <alignment vertical="top"/>
    </xf>
    <xf numFmtId="0" fontId="2" fillId="0" borderId="24" xfId="0" applyFont="1" applyBorder="1" applyAlignment="1">
      <alignment horizontal="center" wrapText="1"/>
    </xf>
    <xf numFmtId="0" fontId="0" fillId="13" borderId="25" xfId="0" applyFill="1" applyBorder="1" applyAlignment="1">
      <alignment horizontal="center"/>
    </xf>
    <xf numFmtId="0" fontId="0" fillId="35" borderId="26" xfId="0" applyFont="1" applyFill="1" applyBorder="1" applyAlignment="1">
      <alignment vertical="top"/>
    </xf>
    <xf numFmtId="0" fontId="0" fillId="35" borderId="27" xfId="0" applyFont="1" applyFill="1" applyBorder="1" applyAlignment="1">
      <alignment vertical="top"/>
    </xf>
    <xf numFmtId="0" fontId="0" fillId="35" borderId="27" xfId="0" applyFont="1" applyFill="1" applyBorder="1" applyAlignment="1">
      <alignment horizontal="center" vertical="top"/>
    </xf>
    <xf numFmtId="0" fontId="0" fillId="13" borderId="28" xfId="0" applyFill="1" applyBorder="1" applyAlignment="1">
      <alignment horizontal="center"/>
    </xf>
    <xf numFmtId="0" fontId="0" fillId="35" borderId="29" xfId="0" applyFont="1" applyFill="1" applyBorder="1" applyAlignment="1">
      <alignment vertical="top"/>
    </xf>
    <xf numFmtId="0" fontId="0" fillId="13" borderId="30" xfId="0" applyFill="1" applyBorder="1" applyAlignment="1">
      <alignment horizontal="center"/>
    </xf>
    <xf numFmtId="0" fontId="0" fillId="7" borderId="29" xfId="0" applyFont="1" applyFill="1" applyBorder="1" applyAlignment="1">
      <alignment vertical="top"/>
    </xf>
    <xf numFmtId="0" fontId="0" fillId="4" borderId="29" xfId="0" applyFont="1" applyFill="1" applyBorder="1" applyAlignment="1">
      <alignment vertical="top"/>
    </xf>
    <xf numFmtId="0" fontId="0" fillId="7" borderId="26" xfId="0" applyFont="1" applyFill="1" applyBorder="1" applyAlignment="1">
      <alignment vertical="top"/>
    </xf>
    <xf numFmtId="0" fontId="0" fillId="7" borderId="27" xfId="0" applyFont="1" applyFill="1" applyBorder="1" applyAlignment="1">
      <alignment vertical="top"/>
    </xf>
    <xf numFmtId="0" fontId="0" fillId="7" borderId="27" xfId="0" applyFont="1" applyFill="1" applyBorder="1" applyAlignment="1">
      <alignment horizontal="center" vertical="top"/>
    </xf>
    <xf numFmtId="0" fontId="0" fillId="4" borderId="25" xfId="0" applyFont="1" applyFill="1" applyBorder="1" applyAlignment="1">
      <alignment vertical="top"/>
    </xf>
    <xf numFmtId="0" fontId="0" fillId="4" borderId="25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13" borderId="31" xfId="0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" fillId="13" borderId="24" xfId="0" applyFont="1" applyFill="1" applyBorder="1" applyAlignment="1">
      <alignment horizontal="center" vertical="top" wrapText="1"/>
    </xf>
    <xf numFmtId="0" fontId="0" fillId="9" borderId="27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6" fillId="5" borderId="33" xfId="0" applyFont="1" applyFill="1" applyBorder="1" applyAlignment="1">
      <alignment horizontal="left"/>
    </xf>
    <xf numFmtId="1" fontId="6" fillId="5" borderId="31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left"/>
    </xf>
    <xf numFmtId="1" fontId="6" fillId="5" borderId="30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/>
    </xf>
    <xf numFmtId="0" fontId="6" fillId="5" borderId="30" xfId="0" applyFont="1" applyFill="1" applyBorder="1" applyAlignment="1">
      <alignment horizontal="center"/>
    </xf>
    <xf numFmtId="0" fontId="6" fillId="5" borderId="34" xfId="0" applyFont="1" applyFill="1" applyBorder="1" applyAlignment="1">
      <alignment/>
    </xf>
    <xf numFmtId="0" fontId="6" fillId="5" borderId="35" xfId="0" applyFont="1" applyFill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9" borderId="23" xfId="0" applyFont="1" applyFill="1" applyBorder="1" applyAlignment="1">
      <alignment horizontal="left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7" borderId="23" xfId="0" applyFont="1" applyFill="1" applyBorder="1" applyAlignment="1">
      <alignment horizontal="center" wrapText="1"/>
    </xf>
    <xf numFmtId="0" fontId="2" fillId="31" borderId="23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2" fillId="31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14" fontId="2" fillId="0" borderId="25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7" fillId="9" borderId="36" xfId="0" applyFont="1" applyFill="1" applyBorder="1" applyAlignment="1">
      <alignment horizontal="left" wrapText="1"/>
    </xf>
    <xf numFmtId="0" fontId="47" fillId="9" borderId="37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116" applyFont="1">
      <alignment/>
      <protection/>
    </xf>
    <xf numFmtId="0" fontId="7" fillId="31" borderId="1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177" fontId="47" fillId="9" borderId="36" xfId="72" applyNumberFormat="1" applyFont="1" applyFill="1" applyBorder="1" applyAlignment="1">
      <alignment horizontal="center" wrapText="1"/>
    </xf>
    <xf numFmtId="177" fontId="47" fillId="9" borderId="37" xfId="72" applyNumberFormat="1" applyFont="1" applyFill="1" applyBorder="1" applyAlignment="1">
      <alignment horizontal="center" wrapText="1"/>
    </xf>
    <xf numFmtId="177" fontId="47" fillId="9" borderId="38" xfId="72" applyNumberFormat="1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7" fillId="9" borderId="4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31" borderId="41" xfId="0" applyFont="1" applyFill="1" applyBorder="1" applyAlignment="1">
      <alignment horizontal="center" wrapText="1"/>
    </xf>
    <xf numFmtId="0" fontId="47" fillId="9" borderId="36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vertical="center" wrapText="1"/>
    </xf>
    <xf numFmtId="189" fontId="52" fillId="31" borderId="1" xfId="0" applyNumberFormat="1" applyFont="1" applyFill="1" applyBorder="1" applyAlignment="1">
      <alignment horizontal="center" vertical="center" wrapText="1"/>
    </xf>
    <xf numFmtId="190" fontId="53" fillId="3" borderId="23" xfId="72" applyNumberFormat="1" applyFont="1" applyFill="1" applyBorder="1" applyAlignment="1">
      <alignment horizontal="center" vertical="center" wrapText="1"/>
    </xf>
    <xf numFmtId="190" fontId="53" fillId="0" borderId="23" xfId="7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6" fillId="3" borderId="36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 wrapText="1"/>
    </xf>
    <xf numFmtId="0" fontId="5" fillId="9" borderId="43" xfId="0" applyFont="1" applyFill="1" applyBorder="1" applyAlignment="1">
      <alignment horizontal="center" wrapText="1"/>
    </xf>
    <xf numFmtId="0" fontId="5" fillId="9" borderId="44" xfId="0" applyFont="1" applyFill="1" applyBorder="1" applyAlignment="1">
      <alignment horizontal="center" wrapText="1"/>
    </xf>
    <xf numFmtId="0" fontId="5" fillId="9" borderId="45" xfId="0" applyFont="1" applyFill="1" applyBorder="1" applyAlignment="1">
      <alignment horizontal="center" wrapText="1"/>
    </xf>
    <xf numFmtId="0" fontId="5" fillId="9" borderId="46" xfId="0" applyFont="1" applyFill="1" applyBorder="1" applyAlignment="1">
      <alignment horizontal="center" wrapText="1"/>
    </xf>
    <xf numFmtId="0" fontId="5" fillId="9" borderId="47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mount" xfId="63"/>
    <cellStyle name="Bad" xfId="64"/>
    <cellStyle name="Bad 2" xfId="65"/>
    <cellStyle name="Blank" xfId="66"/>
    <cellStyle name="Body text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0" xfId="74"/>
    <cellStyle name="Currency" xfId="75"/>
    <cellStyle name="Currency [0]" xfId="76"/>
    <cellStyle name="Currency0" xfId="77"/>
    <cellStyle name="DarkBlueOutline" xfId="78"/>
    <cellStyle name="DarkBlueOutlineYellow" xfId="79"/>
    <cellStyle name="Date" xfId="80"/>
    <cellStyle name="Dezimal [0]_Compiling Utility Macros" xfId="81"/>
    <cellStyle name="Dezimal_Compiling Utility Macros" xfId="82"/>
    <cellStyle name="Explanatory Text" xfId="83"/>
    <cellStyle name="Explanatory Text 2" xfId="84"/>
    <cellStyle name="Fixed" xfId="85"/>
    <cellStyle name="Followed Hyperlink" xfId="86"/>
    <cellStyle name="Good" xfId="87"/>
    <cellStyle name="Good 2" xfId="88"/>
    <cellStyle name="GRAY" xfId="89"/>
    <cellStyle name="Gross Margin" xfId="90"/>
    <cellStyle name="header" xfId="91"/>
    <cellStyle name="Header Total" xfId="92"/>
    <cellStyle name="Header1" xfId="93"/>
    <cellStyle name="Header2" xfId="94"/>
    <cellStyle name="Header3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Input" xfId="105"/>
    <cellStyle name="Input 2" xfId="106"/>
    <cellStyle name="Level 2 Total" xfId="107"/>
    <cellStyle name="Linked Cell" xfId="108"/>
    <cellStyle name="Linked Cell 2" xfId="109"/>
    <cellStyle name="Major Total" xfId="110"/>
    <cellStyle name="Neutral" xfId="111"/>
    <cellStyle name="Neutral 2" xfId="112"/>
    <cellStyle name="NonPrint_TemTitle" xfId="113"/>
    <cellStyle name="Normal 2" xfId="114"/>
    <cellStyle name="Normal 3" xfId="115"/>
    <cellStyle name="Normal_Mailer Inventory Tracking" xfId="116"/>
    <cellStyle name="NormalRed" xfId="117"/>
    <cellStyle name="Note" xfId="118"/>
    <cellStyle name="Note 2" xfId="119"/>
    <cellStyle name="Output" xfId="120"/>
    <cellStyle name="Output 2" xfId="121"/>
    <cellStyle name="Percent" xfId="122"/>
    <cellStyle name="Percent.0" xfId="123"/>
    <cellStyle name="Percent.00" xfId="124"/>
    <cellStyle name="RED POSTED" xfId="125"/>
    <cellStyle name="Standard_Anpassen der Amortisation" xfId="126"/>
    <cellStyle name="Text_simple" xfId="127"/>
    <cellStyle name="Title" xfId="128"/>
    <cellStyle name="Title 2" xfId="129"/>
    <cellStyle name="TmsRmn10BlueItalic" xfId="130"/>
    <cellStyle name="TmsRmn10Bold" xfId="131"/>
    <cellStyle name="Total" xfId="132"/>
    <cellStyle name="Total 2" xfId="133"/>
    <cellStyle name="Währung [0]_Compiling Utility Macros" xfId="134"/>
    <cellStyle name="Währung_Compiling Utility Macros" xfId="135"/>
    <cellStyle name="Warning Text" xfId="136"/>
    <cellStyle name="Warning Text 2" xfId="137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2" max="2" width="139.7109375" style="0" customWidth="1"/>
  </cols>
  <sheetData>
    <row r="1" ht="18">
      <c r="A1" s="62" t="s">
        <v>67</v>
      </c>
    </row>
    <row r="2" ht="18">
      <c r="A2" s="62" t="s">
        <v>80</v>
      </c>
    </row>
    <row r="3" ht="4.5" customHeight="1"/>
    <row r="4" spans="1:2" ht="14.25">
      <c r="A4" s="63"/>
      <c r="B4" s="80" t="s">
        <v>98</v>
      </c>
    </row>
    <row r="5" spans="1:2" ht="14.25">
      <c r="A5" s="81">
        <v>1</v>
      </c>
      <c r="B5" t="s">
        <v>99</v>
      </c>
    </row>
    <row r="6" spans="1:2" ht="14.25">
      <c r="A6" s="81">
        <v>2</v>
      </c>
      <c r="B6" t="s">
        <v>100</v>
      </c>
    </row>
    <row r="7" spans="1:2" ht="14.25">
      <c r="A7" s="81">
        <v>3</v>
      </c>
      <c r="B7" t="s">
        <v>101</v>
      </c>
    </row>
    <row r="8" spans="1:2" ht="14.25">
      <c r="A8" s="81">
        <v>4</v>
      </c>
      <c r="B8" t="s">
        <v>102</v>
      </c>
    </row>
    <row r="9" spans="1:2" ht="14.25">
      <c r="A9" s="81">
        <v>5</v>
      </c>
      <c r="B9" t="s">
        <v>103</v>
      </c>
    </row>
    <row r="10" ht="14.25">
      <c r="A10" s="63"/>
    </row>
    <row r="11" spans="1:2" ht="14.25">
      <c r="A11" s="63" t="s">
        <v>68</v>
      </c>
      <c r="B11" t="s">
        <v>81</v>
      </c>
    </row>
    <row r="12" spans="1:2" ht="14.25">
      <c r="A12" s="63"/>
      <c r="B12" t="s">
        <v>69</v>
      </c>
    </row>
    <row r="13" spans="1:2" ht="14.25">
      <c r="A13" s="63"/>
      <c r="B13" t="s">
        <v>82</v>
      </c>
    </row>
    <row r="14" spans="1:2" ht="14.25">
      <c r="A14" s="63" t="s">
        <v>70</v>
      </c>
      <c r="B14" t="s">
        <v>95</v>
      </c>
    </row>
    <row r="15" spans="1:2" ht="14.25">
      <c r="A15" s="63"/>
      <c r="B15" t="s">
        <v>77</v>
      </c>
    </row>
    <row r="16" spans="1:2" ht="14.25">
      <c r="A16" s="63" t="s">
        <v>71</v>
      </c>
      <c r="B16" t="s">
        <v>83</v>
      </c>
    </row>
    <row r="17" spans="1:2" ht="14.25">
      <c r="A17" s="63"/>
      <c r="B17" t="s">
        <v>78</v>
      </c>
    </row>
    <row r="18" spans="1:2" ht="14.25">
      <c r="A18" s="63"/>
      <c r="B18" s="79" t="s">
        <v>96</v>
      </c>
    </row>
    <row r="19" spans="1:2" ht="14.25">
      <c r="A19" s="63"/>
      <c r="B19" t="s">
        <v>79</v>
      </c>
    </row>
    <row r="20" spans="1:2" ht="14.25">
      <c r="A20" s="63" t="s">
        <v>72</v>
      </c>
      <c r="B20" t="s">
        <v>84</v>
      </c>
    </row>
    <row r="21" spans="1:2" ht="14.25">
      <c r="A21" s="63" t="s">
        <v>75</v>
      </c>
      <c r="B21" t="s">
        <v>85</v>
      </c>
    </row>
    <row r="24" ht="12">
      <c r="A24" s="64" t="s">
        <v>73</v>
      </c>
    </row>
    <row r="25" ht="12">
      <c r="A25" s="64" t="s">
        <v>86</v>
      </c>
    </row>
    <row r="27" ht="12">
      <c r="A27" t="s">
        <v>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42.8515625" style="0" customWidth="1"/>
    <col min="2" max="2" width="13.28125" style="0" bestFit="1" customWidth="1"/>
    <col min="3" max="3" width="11.28125" style="0" customWidth="1"/>
    <col min="4" max="4" width="16.28125" style="0" customWidth="1"/>
    <col min="5" max="5" width="11.7109375" style="0" customWidth="1"/>
    <col min="6" max="6" width="10.421875" style="0" customWidth="1"/>
    <col min="7" max="7" width="23.57421875" style="0" customWidth="1"/>
    <col min="8" max="8" width="20.8515625" style="0" customWidth="1"/>
  </cols>
  <sheetData>
    <row r="1" spans="1:4" ht="18" thickBot="1">
      <c r="A1" s="6" t="s">
        <v>48</v>
      </c>
      <c r="D1" s="33" t="s">
        <v>47</v>
      </c>
    </row>
    <row r="2" spans="1:8" ht="39.75" thickBot="1">
      <c r="A2" s="14" t="s">
        <v>15</v>
      </c>
      <c r="B2" s="14" t="s">
        <v>16</v>
      </c>
      <c r="C2" s="34" t="s">
        <v>17</v>
      </c>
      <c r="D2" s="15" t="s">
        <v>58</v>
      </c>
      <c r="E2" s="32" t="s">
        <v>39</v>
      </c>
      <c r="F2" s="30"/>
      <c r="G2" s="82" t="s">
        <v>49</v>
      </c>
      <c r="H2" s="83"/>
    </row>
    <row r="3" spans="1:8" ht="15">
      <c r="A3" s="17" t="s">
        <v>18</v>
      </c>
      <c r="B3" s="18" t="s">
        <v>19</v>
      </c>
      <c r="C3" s="19">
        <v>1</v>
      </c>
      <c r="D3" s="35"/>
      <c r="E3" s="31">
        <f>C3*D3</f>
        <v>0</v>
      </c>
      <c r="G3" s="38" t="s">
        <v>6</v>
      </c>
      <c r="H3" s="39">
        <f>SUM(E7:E8)</f>
        <v>0</v>
      </c>
    </row>
    <row r="4" spans="1:8" ht="15">
      <c r="A4" s="21" t="s">
        <v>44</v>
      </c>
      <c r="B4" s="8" t="s">
        <v>45</v>
      </c>
      <c r="C4" s="9">
        <v>45</v>
      </c>
      <c r="D4" s="36"/>
      <c r="E4" s="22">
        <f aca="true" t="shared" si="0" ref="E4:E24">C4*D4</f>
        <v>0</v>
      </c>
      <c r="G4" s="40" t="s">
        <v>7</v>
      </c>
      <c r="H4" s="41">
        <f>SUM(E9:E10)</f>
        <v>0</v>
      </c>
    </row>
    <row r="5" spans="1:8" ht="15">
      <c r="A5" s="24" t="s">
        <v>20</v>
      </c>
      <c r="B5" s="12" t="s">
        <v>19</v>
      </c>
      <c r="C5" s="13">
        <v>1</v>
      </c>
      <c r="D5" s="36"/>
      <c r="E5" s="22">
        <f t="shared" si="0"/>
        <v>0</v>
      </c>
      <c r="G5" s="40" t="s">
        <v>9</v>
      </c>
      <c r="H5" s="41">
        <f>SUM(E11:E12)</f>
        <v>0</v>
      </c>
    </row>
    <row r="6" spans="1:8" ht="15.75" thickBot="1">
      <c r="A6" s="24" t="s">
        <v>46</v>
      </c>
      <c r="B6" s="12" t="s">
        <v>45</v>
      </c>
      <c r="C6" s="13">
        <v>20</v>
      </c>
      <c r="D6" s="36"/>
      <c r="E6" s="22">
        <f t="shared" si="0"/>
        <v>0</v>
      </c>
      <c r="G6" s="40" t="s">
        <v>5</v>
      </c>
      <c r="H6" s="41">
        <f>SUM(E19:E20)</f>
        <v>0</v>
      </c>
    </row>
    <row r="7" spans="1:8" ht="15">
      <c r="A7" s="17" t="s">
        <v>21</v>
      </c>
      <c r="B7" s="18" t="s">
        <v>19</v>
      </c>
      <c r="C7" s="19">
        <v>1</v>
      </c>
      <c r="D7" s="35"/>
      <c r="E7" s="20">
        <f t="shared" si="0"/>
        <v>0</v>
      </c>
      <c r="G7" s="40" t="s">
        <v>40</v>
      </c>
      <c r="H7" s="41">
        <f>SUM(E21:E22)</f>
        <v>0</v>
      </c>
    </row>
    <row r="8" spans="1:8" ht="15">
      <c r="A8" s="21" t="s">
        <v>22</v>
      </c>
      <c r="B8" s="8" t="s">
        <v>13</v>
      </c>
      <c r="C8" s="9">
        <v>210</v>
      </c>
      <c r="D8" s="36"/>
      <c r="E8" s="22">
        <f t="shared" si="0"/>
        <v>0</v>
      </c>
      <c r="G8" s="40" t="s">
        <v>14</v>
      </c>
      <c r="H8" s="41">
        <f>SUM(E23:E24)</f>
        <v>0</v>
      </c>
    </row>
    <row r="9" spans="1:8" ht="15">
      <c r="A9" s="23" t="s">
        <v>23</v>
      </c>
      <c r="B9" s="10" t="s">
        <v>19</v>
      </c>
      <c r="C9" s="11">
        <v>1</v>
      </c>
      <c r="D9" s="36"/>
      <c r="E9" s="22">
        <f t="shared" si="0"/>
        <v>0</v>
      </c>
      <c r="G9" s="40" t="s">
        <v>4</v>
      </c>
      <c r="H9" s="41">
        <f>SUM(E3:E6)</f>
        <v>0</v>
      </c>
    </row>
    <row r="10" spans="1:8" ht="15">
      <c r="A10" s="23" t="s">
        <v>24</v>
      </c>
      <c r="B10" s="10" t="s">
        <v>13</v>
      </c>
      <c r="C10" s="11">
        <v>96</v>
      </c>
      <c r="D10" s="36"/>
      <c r="E10" s="22">
        <f t="shared" si="0"/>
        <v>0</v>
      </c>
      <c r="G10" s="40" t="s">
        <v>41</v>
      </c>
      <c r="H10" s="41">
        <f>SUM(E13:E14)</f>
        <v>0</v>
      </c>
    </row>
    <row r="11" spans="1:8" ht="15">
      <c r="A11" s="24" t="s">
        <v>25</v>
      </c>
      <c r="B11" s="12" t="s">
        <v>19</v>
      </c>
      <c r="C11" s="13">
        <v>1</v>
      </c>
      <c r="D11" s="36"/>
      <c r="E11" s="22">
        <f t="shared" si="0"/>
        <v>0</v>
      </c>
      <c r="G11" s="42" t="s">
        <v>42</v>
      </c>
      <c r="H11" s="43">
        <f>SUM(E15:E16)</f>
        <v>0</v>
      </c>
    </row>
    <row r="12" spans="1:8" ht="15.75" thickBot="1">
      <c r="A12" s="24" t="s">
        <v>26</v>
      </c>
      <c r="B12" s="12" t="s">
        <v>13</v>
      </c>
      <c r="C12" s="13">
        <v>310</v>
      </c>
      <c r="D12" s="36"/>
      <c r="E12" s="22">
        <f t="shared" si="0"/>
        <v>0</v>
      </c>
      <c r="G12" s="44" t="s">
        <v>43</v>
      </c>
      <c r="H12" s="45">
        <f>SUM(E17:E18)</f>
        <v>0</v>
      </c>
    </row>
    <row r="13" spans="1:5" ht="12">
      <c r="A13" s="17" t="s">
        <v>27</v>
      </c>
      <c r="B13" s="18" t="s">
        <v>19</v>
      </c>
      <c r="C13" s="19">
        <v>1</v>
      </c>
      <c r="D13" s="35"/>
      <c r="E13" s="20">
        <f t="shared" si="0"/>
        <v>0</v>
      </c>
    </row>
    <row r="14" spans="1:5" ht="12.75" thickBot="1">
      <c r="A14" s="21" t="s">
        <v>28</v>
      </c>
      <c r="B14" s="8" t="s">
        <v>13</v>
      </c>
      <c r="C14" s="9">
        <v>666</v>
      </c>
      <c r="D14" s="36"/>
      <c r="E14" s="22">
        <f t="shared" si="0"/>
        <v>0</v>
      </c>
    </row>
    <row r="15" spans="1:8" ht="12.75" customHeight="1">
      <c r="A15" s="23" t="s">
        <v>29</v>
      </c>
      <c r="B15" s="10" t="s">
        <v>19</v>
      </c>
      <c r="C15" s="11">
        <v>1</v>
      </c>
      <c r="D15" s="36"/>
      <c r="E15" s="22">
        <f t="shared" si="0"/>
        <v>0</v>
      </c>
      <c r="G15" s="84" t="s">
        <v>64</v>
      </c>
      <c r="H15" s="85"/>
    </row>
    <row r="16" spans="1:8" ht="12">
      <c r="A16" s="23" t="s">
        <v>30</v>
      </c>
      <c r="B16" s="10" t="s">
        <v>13</v>
      </c>
      <c r="C16" s="11">
        <v>519</v>
      </c>
      <c r="D16" s="36"/>
      <c r="E16" s="22">
        <f t="shared" si="0"/>
        <v>0</v>
      </c>
      <c r="G16" s="86"/>
      <c r="H16" s="87"/>
    </row>
    <row r="17" spans="1:8" ht="12.75" thickBot="1">
      <c r="A17" s="24" t="s">
        <v>31</v>
      </c>
      <c r="B17" s="12" t="s">
        <v>19</v>
      </c>
      <c r="C17" s="13">
        <v>1</v>
      </c>
      <c r="D17" s="36"/>
      <c r="E17" s="22">
        <f t="shared" si="0"/>
        <v>0</v>
      </c>
      <c r="G17" s="88"/>
      <c r="H17" s="89"/>
    </row>
    <row r="18" spans="1:8" ht="13.5" thickBot="1">
      <c r="A18" s="24" t="s">
        <v>32</v>
      </c>
      <c r="B18" s="12" t="s">
        <v>13</v>
      </c>
      <c r="C18" s="13">
        <v>1131</v>
      </c>
      <c r="D18" s="36"/>
      <c r="E18" s="22">
        <f t="shared" si="0"/>
        <v>0</v>
      </c>
      <c r="G18" s="52"/>
      <c r="H18" s="52"/>
    </row>
    <row r="19" spans="1:8" ht="12">
      <c r="A19" s="17" t="s">
        <v>33</v>
      </c>
      <c r="B19" s="18" t="s">
        <v>19</v>
      </c>
      <c r="C19" s="19">
        <v>1</v>
      </c>
      <c r="D19" s="35"/>
      <c r="E19" s="20">
        <f t="shared" si="0"/>
        <v>0</v>
      </c>
      <c r="G19" s="84" t="s">
        <v>65</v>
      </c>
      <c r="H19" s="85"/>
    </row>
    <row r="20" spans="1:8" ht="12.75" thickBot="1">
      <c r="A20" s="21" t="s">
        <v>34</v>
      </c>
      <c r="B20" s="8" t="s">
        <v>13</v>
      </c>
      <c r="C20" s="9">
        <v>84</v>
      </c>
      <c r="D20" s="36"/>
      <c r="E20" s="22">
        <f t="shared" si="0"/>
        <v>0</v>
      </c>
      <c r="G20" s="86"/>
      <c r="H20" s="87"/>
    </row>
    <row r="21" spans="1:8" ht="12.75" thickBot="1">
      <c r="A21" s="25" t="s">
        <v>35</v>
      </c>
      <c r="B21" s="26" t="s">
        <v>19</v>
      </c>
      <c r="C21" s="27">
        <v>1</v>
      </c>
      <c r="D21" s="35"/>
      <c r="E21" s="20">
        <f t="shared" si="0"/>
        <v>0</v>
      </c>
      <c r="G21" s="88"/>
      <c r="H21" s="89"/>
    </row>
    <row r="22" spans="1:5" ht="12">
      <c r="A22" s="23" t="s">
        <v>36</v>
      </c>
      <c r="B22" s="10" t="s">
        <v>13</v>
      </c>
      <c r="C22" s="11">
        <v>1152</v>
      </c>
      <c r="D22" s="36"/>
      <c r="E22" s="22">
        <f t="shared" si="0"/>
        <v>0</v>
      </c>
    </row>
    <row r="23" spans="1:5" ht="12">
      <c r="A23" s="28" t="s">
        <v>37</v>
      </c>
      <c r="B23" s="28" t="s">
        <v>19</v>
      </c>
      <c r="C23" s="29">
        <v>1</v>
      </c>
      <c r="D23" s="37"/>
      <c r="E23" s="16">
        <f t="shared" si="0"/>
        <v>0</v>
      </c>
    </row>
    <row r="24" spans="1:5" ht="12">
      <c r="A24" s="12" t="s">
        <v>38</v>
      </c>
      <c r="B24" s="12" t="s">
        <v>13</v>
      </c>
      <c r="C24" s="13">
        <v>500</v>
      </c>
      <c r="D24" s="36"/>
      <c r="E24" s="7">
        <f t="shared" si="0"/>
        <v>0</v>
      </c>
    </row>
    <row r="26" ht="12">
      <c r="A26" s="64" t="s">
        <v>73</v>
      </c>
    </row>
    <row r="27" ht="12">
      <c r="A27" s="64" t="s">
        <v>74</v>
      </c>
    </row>
  </sheetData>
  <sheetProtection/>
  <mergeCells count="3">
    <mergeCell ref="G2:H2"/>
    <mergeCell ref="G15:H17"/>
    <mergeCell ref="G19:H21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1.57421875" style="0" customWidth="1"/>
    <col min="2" max="2" width="9.00390625" style="0" customWidth="1"/>
    <col min="3" max="3" width="7.8515625" style="0" customWidth="1"/>
    <col min="4" max="4" width="7.140625" style="0" customWidth="1"/>
    <col min="5" max="6" width="7.421875" style="0" customWidth="1"/>
    <col min="7" max="8" width="8.8515625" style="0" customWidth="1"/>
    <col min="9" max="9" width="10.28125" style="0" customWidth="1"/>
    <col min="10" max="10" width="9.00390625" style="0" customWidth="1"/>
    <col min="11" max="11" width="10.421875" style="0" customWidth="1"/>
    <col min="12" max="12" width="8.28125" style="0" bestFit="1" customWidth="1"/>
    <col min="13" max="13" width="8.28125" style="0" customWidth="1"/>
    <col min="14" max="14" width="8.28125" style="0" bestFit="1" customWidth="1"/>
    <col min="15" max="15" width="8.28125" style="0" customWidth="1"/>
    <col min="16" max="16" width="10.421875" style="0" customWidth="1"/>
    <col min="17" max="17" width="9.00390625" style="0" customWidth="1"/>
    <col min="18" max="18" width="10.140625" style="0" customWidth="1"/>
    <col min="20" max="20" width="11.57421875" style="0" bestFit="1" customWidth="1"/>
  </cols>
  <sheetData>
    <row r="1" spans="1:18" ht="18" customHeight="1">
      <c r="A1" s="50" t="s">
        <v>87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30"/>
      <c r="Q1" s="30"/>
      <c r="R1" s="30"/>
    </row>
    <row r="2" spans="1:19" s="1" customFormat="1" ht="39">
      <c r="A2" s="4" t="s">
        <v>50</v>
      </c>
      <c r="B2" s="4" t="s">
        <v>3</v>
      </c>
      <c r="C2" s="4" t="s">
        <v>0</v>
      </c>
      <c r="D2" s="4" t="s">
        <v>1</v>
      </c>
      <c r="E2" s="4" t="s">
        <v>5</v>
      </c>
      <c r="F2" s="4" t="s">
        <v>62</v>
      </c>
      <c r="G2" s="4" t="s">
        <v>88</v>
      </c>
      <c r="H2" s="4" t="s">
        <v>89</v>
      </c>
      <c r="I2" s="4" t="s">
        <v>6</v>
      </c>
      <c r="J2" s="4" t="s">
        <v>2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90</v>
      </c>
      <c r="P2" s="4" t="s">
        <v>91</v>
      </c>
      <c r="Q2" s="4" t="s">
        <v>92</v>
      </c>
      <c r="R2" s="4" t="s">
        <v>93</v>
      </c>
      <c r="S2" s="4" t="s">
        <v>56</v>
      </c>
    </row>
    <row r="3" spans="1:19" s="1" customFormat="1" ht="26.25" customHeight="1" thickBot="1">
      <c r="A3" s="55" t="s">
        <v>63</v>
      </c>
      <c r="B3" s="56"/>
      <c r="C3" s="55">
        <v>2</v>
      </c>
      <c r="D3" s="55"/>
      <c r="E3" s="55">
        <v>4</v>
      </c>
      <c r="F3" s="55">
        <v>1</v>
      </c>
      <c r="G3" s="55">
        <v>20</v>
      </c>
      <c r="H3" s="55">
        <v>40</v>
      </c>
      <c r="I3" s="55">
        <v>25</v>
      </c>
      <c r="J3" s="55">
        <v>8</v>
      </c>
      <c r="K3" s="55">
        <v>10</v>
      </c>
      <c r="L3" s="55">
        <v>2</v>
      </c>
      <c r="M3" s="55"/>
      <c r="N3" s="55"/>
      <c r="O3" s="55"/>
      <c r="P3" s="55"/>
      <c r="Q3" s="55"/>
      <c r="R3" s="55"/>
      <c r="S3" s="15"/>
    </row>
    <row r="4" spans="1:22" s="1" customFormat="1" ht="18" thickBot="1">
      <c r="A4" s="60" t="s">
        <v>53</v>
      </c>
      <c r="B4" s="73"/>
      <c r="C4" s="74">
        <f>SUM(C6:C16004)</f>
        <v>1</v>
      </c>
      <c r="D4" s="61">
        <f aca="true" t="shared" si="0" ref="D4:R4">SUM(D6:D16004)</f>
        <v>0</v>
      </c>
      <c r="E4" s="61">
        <f t="shared" si="0"/>
        <v>8</v>
      </c>
      <c r="F4" s="61">
        <f t="shared" si="0"/>
        <v>3</v>
      </c>
      <c r="G4" s="61">
        <f t="shared" si="0"/>
        <v>0</v>
      </c>
      <c r="H4" s="61">
        <f t="shared" si="0"/>
        <v>95</v>
      </c>
      <c r="I4" s="61">
        <f t="shared" si="0"/>
        <v>51</v>
      </c>
      <c r="J4" s="61">
        <f t="shared" si="0"/>
        <v>14</v>
      </c>
      <c r="K4" s="61">
        <f t="shared" si="0"/>
        <v>25</v>
      </c>
      <c r="L4" s="61">
        <f t="shared" si="0"/>
        <v>4</v>
      </c>
      <c r="M4" s="61">
        <f t="shared" si="0"/>
        <v>0</v>
      </c>
      <c r="N4" s="61">
        <f t="shared" si="0"/>
        <v>0</v>
      </c>
      <c r="O4" s="61">
        <f t="shared" si="0"/>
        <v>0</v>
      </c>
      <c r="P4" s="61">
        <f t="shared" si="0"/>
        <v>0</v>
      </c>
      <c r="Q4" s="61">
        <f t="shared" si="0"/>
        <v>0</v>
      </c>
      <c r="R4" s="71">
        <f t="shared" si="0"/>
        <v>0</v>
      </c>
      <c r="S4" s="72"/>
      <c r="V4" s="48"/>
    </row>
    <row r="5" spans="1:21" s="1" customFormat="1" ht="30.75">
      <c r="A5" s="75" t="s">
        <v>94</v>
      </c>
      <c r="B5" s="76"/>
      <c r="C5" s="77">
        <f>IF(C3-C4&gt;0,(C3-C4)," ")</f>
        <v>1</v>
      </c>
      <c r="D5" s="77" t="str">
        <f aca="true" t="shared" si="1" ref="D5:R5">IF(D3-D4&gt;0,(D3-D4)," ")</f>
        <v> </v>
      </c>
      <c r="E5" s="77" t="str">
        <f t="shared" si="1"/>
        <v> </v>
      </c>
      <c r="F5" s="77" t="str">
        <f t="shared" si="1"/>
        <v> </v>
      </c>
      <c r="G5" s="77">
        <f t="shared" si="1"/>
        <v>20</v>
      </c>
      <c r="H5" s="77" t="str">
        <f t="shared" si="1"/>
        <v> </v>
      </c>
      <c r="I5" s="77" t="str">
        <f t="shared" si="1"/>
        <v> </v>
      </c>
      <c r="J5" s="77" t="str">
        <f t="shared" si="1"/>
        <v> </v>
      </c>
      <c r="K5" s="77" t="str">
        <f t="shared" si="1"/>
        <v> </v>
      </c>
      <c r="L5" s="77" t="str">
        <f t="shared" si="1"/>
        <v> </v>
      </c>
      <c r="M5" s="77" t="str">
        <f t="shared" si="1"/>
        <v> </v>
      </c>
      <c r="N5" s="77" t="str">
        <f t="shared" si="1"/>
        <v> </v>
      </c>
      <c r="O5" s="77" t="str">
        <f t="shared" si="1"/>
        <v> </v>
      </c>
      <c r="P5" s="77" t="str">
        <f t="shared" si="1"/>
        <v> </v>
      </c>
      <c r="Q5" s="77" t="str">
        <f t="shared" si="1"/>
        <v> </v>
      </c>
      <c r="R5" s="77" t="str">
        <f t="shared" si="1"/>
        <v> </v>
      </c>
      <c r="S5" s="78" t="str">
        <f>IF(S3-S4&gt;0,S3-S4," ")</f>
        <v> </v>
      </c>
      <c r="T5" s="78" t="str">
        <f>IF(T3-T4&gt;0,T3-T4," ")</f>
        <v> </v>
      </c>
      <c r="U5" s="4"/>
    </row>
    <row r="6" spans="1:20" ht="12.75">
      <c r="A6" s="57" t="s">
        <v>52</v>
      </c>
      <c r="B6" s="58">
        <v>41122</v>
      </c>
      <c r="C6" s="59">
        <v>2</v>
      </c>
      <c r="D6" s="59">
        <v>0</v>
      </c>
      <c r="E6" s="59">
        <v>6</v>
      </c>
      <c r="F6" s="59">
        <v>2</v>
      </c>
      <c r="G6" s="59">
        <v>0</v>
      </c>
      <c r="H6" s="59">
        <v>60</v>
      </c>
      <c r="I6" s="59">
        <v>10</v>
      </c>
      <c r="J6" s="59">
        <v>5</v>
      </c>
      <c r="K6" s="59">
        <v>12</v>
      </c>
      <c r="L6" s="59">
        <v>2</v>
      </c>
      <c r="M6" s="59">
        <v>0</v>
      </c>
      <c r="N6" s="59">
        <v>0</v>
      </c>
      <c r="O6" s="59"/>
      <c r="P6" s="59"/>
      <c r="Q6" s="59"/>
      <c r="R6" s="59"/>
      <c r="S6" s="59"/>
      <c r="T6" s="1"/>
    </row>
    <row r="7" spans="1:19" ht="12">
      <c r="A7" s="3" t="s">
        <v>55</v>
      </c>
      <c r="B7" s="5">
        <v>41122</v>
      </c>
      <c r="C7" s="3"/>
      <c r="D7" s="3"/>
      <c r="E7" s="3"/>
      <c r="F7" s="3"/>
      <c r="G7" s="3"/>
      <c r="H7" s="3">
        <v>24</v>
      </c>
      <c r="I7" s="3">
        <v>48</v>
      </c>
      <c r="J7" s="3">
        <v>10</v>
      </c>
      <c r="K7" s="3">
        <v>24</v>
      </c>
      <c r="L7" s="3">
        <v>4</v>
      </c>
      <c r="M7" s="3"/>
      <c r="N7" s="3"/>
      <c r="O7" s="3"/>
      <c r="P7" s="3"/>
      <c r="Q7" s="3"/>
      <c r="R7" s="3"/>
      <c r="S7" s="3"/>
    </row>
    <row r="8" spans="1:19" ht="12">
      <c r="A8" s="3" t="s">
        <v>51</v>
      </c>
      <c r="B8" s="5">
        <v>41122</v>
      </c>
      <c r="C8" s="3"/>
      <c r="D8" s="3"/>
      <c r="E8" s="3"/>
      <c r="F8" s="3"/>
      <c r="G8" s="3"/>
      <c r="H8" s="3">
        <v>-2</v>
      </c>
      <c r="I8" s="3">
        <v>-5</v>
      </c>
      <c r="J8" s="3">
        <v>-2</v>
      </c>
      <c r="K8" s="3">
        <v>-15</v>
      </c>
      <c r="L8" s="3">
        <v>-3</v>
      </c>
      <c r="M8" s="3"/>
      <c r="N8" s="3"/>
      <c r="O8" s="3"/>
      <c r="P8" s="3"/>
      <c r="Q8" s="3"/>
      <c r="R8" s="3"/>
      <c r="S8" s="3"/>
    </row>
    <row r="9" spans="1:19" ht="12">
      <c r="A9" s="3" t="s">
        <v>54</v>
      </c>
      <c r="B9" s="5">
        <v>41122</v>
      </c>
      <c r="C9" s="3"/>
      <c r="D9" s="3"/>
      <c r="E9" s="3"/>
      <c r="F9" s="3"/>
      <c r="G9" s="3"/>
      <c r="H9" s="3">
        <v>-1</v>
      </c>
      <c r="I9" s="3">
        <v>-1</v>
      </c>
      <c r="J9" s="3">
        <v>-1</v>
      </c>
      <c r="K9" s="3">
        <v>-1</v>
      </c>
      <c r="L9" s="3">
        <v>-1</v>
      </c>
      <c r="M9" s="3"/>
      <c r="N9" s="3"/>
      <c r="O9" s="3"/>
      <c r="P9" s="3"/>
      <c r="Q9" s="3"/>
      <c r="R9" s="3"/>
      <c r="S9" s="3"/>
    </row>
    <row r="10" spans="1:19" ht="12">
      <c r="A10" s="3" t="s">
        <v>51</v>
      </c>
      <c r="B10" s="5">
        <v>41123</v>
      </c>
      <c r="C10" s="3"/>
      <c r="D10" s="3"/>
      <c r="E10" s="3"/>
      <c r="F10" s="3"/>
      <c r="G10" s="3"/>
      <c r="H10" s="3">
        <v>-2</v>
      </c>
      <c r="I10" s="3">
        <v>-12</v>
      </c>
      <c r="J10" s="3">
        <v>-2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12">
      <c r="A11" s="3" t="s">
        <v>54</v>
      </c>
      <c r="B11" s="5">
        <v>41123</v>
      </c>
      <c r="C11" s="3"/>
      <c r="D11" s="3"/>
      <c r="E11" s="3">
        <v>2</v>
      </c>
      <c r="F11" s="3">
        <v>1</v>
      </c>
      <c r="G11" s="3"/>
      <c r="H11" s="3">
        <v>-1</v>
      </c>
      <c r="I11" s="3">
        <v>-1</v>
      </c>
      <c r="J11" s="3"/>
      <c r="K11" s="3">
        <v>-1</v>
      </c>
      <c r="L11" s="3"/>
      <c r="M11" s="3"/>
      <c r="N11" s="3"/>
      <c r="O11" s="3"/>
      <c r="P11" s="3"/>
      <c r="Q11" s="3"/>
      <c r="R11" s="3"/>
      <c r="S11" s="3"/>
    </row>
    <row r="12" spans="1:19" ht="12">
      <c r="A12" s="3" t="s">
        <v>51</v>
      </c>
      <c r="B12" s="5">
        <v>41124</v>
      </c>
      <c r="C12" s="3"/>
      <c r="D12" s="3"/>
      <c r="E12" s="3"/>
      <c r="F12" s="3"/>
      <c r="G12" s="3"/>
      <c r="H12" s="3">
        <v>-2</v>
      </c>
      <c r="I12" s="3">
        <v>-20</v>
      </c>
      <c r="J12" s="3">
        <v>-2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12">
      <c r="A13" s="3" t="s">
        <v>54</v>
      </c>
      <c r="B13" s="5">
        <v>41124</v>
      </c>
      <c r="C13" s="3"/>
      <c r="D13" s="3"/>
      <c r="E13" s="3"/>
      <c r="F13" s="3"/>
      <c r="G13" s="3"/>
      <c r="H13" s="3">
        <v>-1</v>
      </c>
      <c r="I13" s="3">
        <v>-1</v>
      </c>
      <c r="J13" s="3">
        <v>-1</v>
      </c>
      <c r="K13" s="3">
        <v>-1</v>
      </c>
      <c r="L13" s="3">
        <v>-1</v>
      </c>
      <c r="M13" s="3"/>
      <c r="N13" s="3"/>
      <c r="O13" s="3"/>
      <c r="P13" s="3"/>
      <c r="Q13" s="3"/>
      <c r="R13" s="3"/>
      <c r="S13" s="3"/>
    </row>
    <row r="14" spans="1:19" ht="12">
      <c r="A14" s="3" t="s">
        <v>55</v>
      </c>
      <c r="B14" s="5">
        <v>41127</v>
      </c>
      <c r="C14" s="3"/>
      <c r="D14" s="3"/>
      <c r="E14" s="3"/>
      <c r="F14" s="3"/>
      <c r="G14" s="3"/>
      <c r="H14" s="3">
        <v>24</v>
      </c>
      <c r="I14" s="3">
        <v>48</v>
      </c>
      <c r="J14" s="3">
        <v>10</v>
      </c>
      <c r="K14" s="3">
        <v>24</v>
      </c>
      <c r="L14" s="3">
        <v>6</v>
      </c>
      <c r="M14" s="3"/>
      <c r="N14" s="3"/>
      <c r="O14" s="3"/>
      <c r="P14" s="3"/>
      <c r="Q14" s="3"/>
      <c r="R14" s="3"/>
      <c r="S14" s="3"/>
    </row>
    <row r="15" spans="1:19" ht="12">
      <c r="A15" s="3" t="s">
        <v>51</v>
      </c>
      <c r="B15" s="5">
        <v>41127</v>
      </c>
      <c r="C15" s="3"/>
      <c r="D15" s="3"/>
      <c r="E15" s="3"/>
      <c r="F15" s="3"/>
      <c r="G15" s="3"/>
      <c r="H15" s="3">
        <v>-2</v>
      </c>
      <c r="I15" s="3">
        <v>-12</v>
      </c>
      <c r="J15" s="3">
        <v>-2</v>
      </c>
      <c r="K15" s="3">
        <v>-15</v>
      </c>
      <c r="L15" s="3">
        <v>-2</v>
      </c>
      <c r="M15" s="3"/>
      <c r="N15" s="3"/>
      <c r="O15" s="3"/>
      <c r="P15" s="3"/>
      <c r="Q15" s="3"/>
      <c r="R15" s="3"/>
      <c r="S15" s="3"/>
    </row>
    <row r="16" spans="1:19" ht="12">
      <c r="A16" s="3" t="s">
        <v>54</v>
      </c>
      <c r="B16" s="5">
        <v>41127</v>
      </c>
      <c r="C16" s="3"/>
      <c r="D16" s="3"/>
      <c r="E16" s="3"/>
      <c r="F16" s="3"/>
      <c r="G16" s="3"/>
      <c r="H16" s="3">
        <v>-1</v>
      </c>
      <c r="I16" s="3">
        <v>-1</v>
      </c>
      <c r="J16" s="3">
        <v>-1</v>
      </c>
      <c r="K16" s="3">
        <v>-1</v>
      </c>
      <c r="L16" s="3">
        <v>-1</v>
      </c>
      <c r="M16" s="3"/>
      <c r="N16" s="3"/>
      <c r="O16" s="3"/>
      <c r="P16" s="3"/>
      <c r="Q16" s="3"/>
      <c r="R16" s="3"/>
      <c r="S16" s="3"/>
    </row>
    <row r="17" spans="1:19" ht="12">
      <c r="A17" s="3" t="s">
        <v>60</v>
      </c>
      <c r="B17" s="5">
        <v>41127</v>
      </c>
      <c r="C17" s="3"/>
      <c r="D17" s="3"/>
      <c r="E17" s="3"/>
      <c r="F17" s="3"/>
      <c r="G17" s="3"/>
      <c r="H17" s="3">
        <v>-1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51" t="s">
        <v>57</v>
      </c>
    </row>
    <row r="18" spans="1:19" ht="12">
      <c r="A18" s="3" t="s">
        <v>61</v>
      </c>
      <c r="B18" s="5">
        <v>41128</v>
      </c>
      <c r="C18" s="3"/>
      <c r="D18" s="3"/>
      <c r="E18" s="3"/>
      <c r="F18" s="3"/>
      <c r="G18" s="3"/>
      <c r="H18" s="3"/>
      <c r="I18" s="3">
        <v>-2</v>
      </c>
      <c r="J18" s="3"/>
      <c r="K18" s="3">
        <v>-1</v>
      </c>
      <c r="L18" s="3"/>
      <c r="M18" s="3"/>
      <c r="N18" s="3"/>
      <c r="O18" s="3"/>
      <c r="P18" s="3"/>
      <c r="Q18" s="3"/>
      <c r="R18" s="3"/>
      <c r="S18" s="3" t="s">
        <v>59</v>
      </c>
    </row>
    <row r="19" spans="1:19" ht="12">
      <c r="A19" s="3" t="s">
        <v>51</v>
      </c>
      <c r="B19" s="5">
        <v>41129</v>
      </c>
      <c r="C19" s="3">
        <v>-1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>
      <c r="A30" s="3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</sheetData>
  <sheetProtection/>
  <conditionalFormatting sqref="C4">
    <cfRule type="cellIs" priority="1" dxfId="0" operator="lessThan" stopIfTrue="1">
      <formula>$C$3</formula>
    </cfRule>
  </conditionalFormatting>
  <conditionalFormatting sqref="D4">
    <cfRule type="cellIs" priority="2" dxfId="0" operator="lessThan" stopIfTrue="1">
      <formula>$D$3</formula>
    </cfRule>
  </conditionalFormatting>
  <conditionalFormatting sqref="E4">
    <cfRule type="cellIs" priority="3" dxfId="0" operator="lessThan" stopIfTrue="1">
      <formula>$E$3</formula>
    </cfRule>
  </conditionalFormatting>
  <conditionalFormatting sqref="F4">
    <cfRule type="cellIs" priority="4" dxfId="0" operator="lessThan" stopIfTrue="1">
      <formula>$F$3</formula>
    </cfRule>
  </conditionalFormatting>
  <conditionalFormatting sqref="G4">
    <cfRule type="cellIs" priority="5" dxfId="0" operator="lessThan" stopIfTrue="1">
      <formula>$G$3</formula>
    </cfRule>
  </conditionalFormatting>
  <conditionalFormatting sqref="I4">
    <cfRule type="cellIs" priority="6" dxfId="0" operator="lessThan" stopIfTrue="1">
      <formula>$I$3</formula>
    </cfRule>
  </conditionalFormatting>
  <conditionalFormatting sqref="J4">
    <cfRule type="cellIs" priority="7" dxfId="0" operator="lessThan" stopIfTrue="1">
      <formula>$J$3</formula>
    </cfRule>
  </conditionalFormatting>
  <conditionalFormatting sqref="K4">
    <cfRule type="cellIs" priority="8" dxfId="0" operator="lessThan" stopIfTrue="1">
      <formula>$K$3</formula>
    </cfRule>
  </conditionalFormatting>
  <conditionalFormatting sqref="L4">
    <cfRule type="cellIs" priority="9" dxfId="0" operator="lessThan" stopIfTrue="1">
      <formula>$L$3</formula>
    </cfRule>
  </conditionalFormatting>
  <conditionalFormatting sqref="M4">
    <cfRule type="cellIs" priority="10" dxfId="0" operator="lessThan" stopIfTrue="1">
      <formula>$M$3</formula>
    </cfRule>
  </conditionalFormatting>
  <conditionalFormatting sqref="N4">
    <cfRule type="cellIs" priority="11" dxfId="0" operator="lessThan" stopIfTrue="1">
      <formula>$N$3</formula>
    </cfRule>
  </conditionalFormatting>
  <conditionalFormatting sqref="O4">
    <cfRule type="cellIs" priority="12" dxfId="0" operator="lessThan" stopIfTrue="1">
      <formula>$O$3</formula>
    </cfRule>
  </conditionalFormatting>
  <conditionalFormatting sqref="P4">
    <cfRule type="cellIs" priority="13" dxfId="0" operator="lessThan" stopIfTrue="1">
      <formula>$P$3</formula>
    </cfRule>
  </conditionalFormatting>
  <conditionalFormatting sqref="H4">
    <cfRule type="cellIs" priority="14" dxfId="0" operator="lessThan" stopIfTrue="1">
      <formula>$H$3</formula>
    </cfRule>
  </conditionalFormatting>
  <conditionalFormatting sqref="R4">
    <cfRule type="cellIs" priority="15" dxfId="0" operator="lessThan" stopIfTrue="1">
      <formula>$R$3</formula>
    </cfRule>
  </conditionalFormatting>
  <conditionalFormatting sqref="Q4">
    <cfRule type="cellIs" priority="16" dxfId="0" operator="lessThan" stopIfTrue="1">
      <formula>$Q$3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U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6.57421875" style="0" customWidth="1"/>
    <col min="4" max="4" width="8.421875" style="0" customWidth="1"/>
    <col min="5" max="5" width="6.8515625" style="0" customWidth="1"/>
    <col min="6" max="6" width="6.7109375" style="0" customWidth="1"/>
    <col min="8" max="8" width="9.28125" style="0" customWidth="1"/>
    <col min="9" max="9" width="9.57421875" style="0" customWidth="1"/>
    <col min="10" max="10" width="8.8515625" style="0" customWidth="1"/>
    <col min="11" max="11" width="9.57421875" style="0" customWidth="1"/>
    <col min="12" max="12" width="8.140625" style="0" bestFit="1" customWidth="1"/>
    <col min="13" max="13" width="7.140625" style="0" customWidth="1"/>
    <col min="14" max="14" width="9.57421875" style="0" customWidth="1"/>
    <col min="15" max="15" width="8.28125" style="0" customWidth="1"/>
    <col min="16" max="16" width="10.421875" style="0" customWidth="1"/>
    <col min="17" max="17" width="9.00390625" style="0" customWidth="1"/>
    <col min="18" max="18" width="10.140625" style="0" customWidth="1"/>
  </cols>
  <sheetData>
    <row r="1" spans="1:18" ht="18" customHeight="1">
      <c r="A1" s="50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30"/>
      <c r="Q1" s="30"/>
      <c r="R1" s="30"/>
    </row>
    <row r="2" spans="1:19" s="1" customFormat="1" ht="39">
      <c r="A2" s="4" t="s">
        <v>50</v>
      </c>
      <c r="B2" s="4" t="s">
        <v>3</v>
      </c>
      <c r="C2" s="4" t="s">
        <v>11</v>
      </c>
      <c r="D2" s="4" t="s">
        <v>12</v>
      </c>
      <c r="E2" s="4" t="s">
        <v>5</v>
      </c>
      <c r="F2" s="4" t="s">
        <v>62</v>
      </c>
      <c r="G2" s="4" t="s">
        <v>88</v>
      </c>
      <c r="H2" s="4" t="s">
        <v>89</v>
      </c>
      <c r="I2" s="4" t="s">
        <v>6</v>
      </c>
      <c r="J2" s="4" t="s">
        <v>2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90</v>
      </c>
      <c r="P2" s="4" t="s">
        <v>91</v>
      </c>
      <c r="Q2" s="4" t="s">
        <v>92</v>
      </c>
      <c r="R2" s="4" t="s">
        <v>93</v>
      </c>
      <c r="S2" s="4" t="s">
        <v>56</v>
      </c>
    </row>
    <row r="3" spans="1:19" s="1" customFormat="1" ht="56.25" customHeight="1" thickBot="1">
      <c r="A3" s="53" t="s">
        <v>76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"/>
    </row>
    <row r="4" spans="1:19" s="1" customFormat="1" ht="26.25" customHeight="1" thickBot="1">
      <c r="A4" s="49" t="s">
        <v>53</v>
      </c>
      <c r="B4" s="65"/>
      <c r="C4" s="67">
        <f>SUM(C6:C16004)</f>
        <v>0</v>
      </c>
      <c r="D4" s="68">
        <f aca="true" t="shared" si="0" ref="D4:R4">SUM(D6:D16004)</f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  <c r="N4" s="68">
        <f t="shared" si="0"/>
        <v>0</v>
      </c>
      <c r="O4" s="68">
        <f t="shared" si="0"/>
        <v>0</v>
      </c>
      <c r="P4" s="68">
        <f t="shared" si="0"/>
        <v>0</v>
      </c>
      <c r="Q4" s="68">
        <f t="shared" si="0"/>
        <v>0</v>
      </c>
      <c r="R4" s="69">
        <f t="shared" si="0"/>
        <v>0</v>
      </c>
      <c r="S4" s="70"/>
    </row>
    <row r="5" spans="1:21" s="1" customFormat="1" ht="30.75">
      <c r="A5" s="75" t="s">
        <v>94</v>
      </c>
      <c r="B5" s="76"/>
      <c r="C5" s="77" t="str">
        <f>IF(C3-C4&gt;0,(C3-C4)," ")</f>
        <v> </v>
      </c>
      <c r="D5" s="77" t="str">
        <f aca="true" t="shared" si="1" ref="D5:R5">IF(D3-D4&gt;0,(D3-D4)," ")</f>
        <v> </v>
      </c>
      <c r="E5" s="77" t="str">
        <f t="shared" si="1"/>
        <v> </v>
      </c>
      <c r="F5" s="77" t="str">
        <f t="shared" si="1"/>
        <v> </v>
      </c>
      <c r="G5" s="77" t="str">
        <f t="shared" si="1"/>
        <v> </v>
      </c>
      <c r="H5" s="77" t="str">
        <f t="shared" si="1"/>
        <v> </v>
      </c>
      <c r="I5" s="77" t="str">
        <f t="shared" si="1"/>
        <v> </v>
      </c>
      <c r="J5" s="77" t="str">
        <f t="shared" si="1"/>
        <v> </v>
      </c>
      <c r="K5" s="77" t="str">
        <f t="shared" si="1"/>
        <v> </v>
      </c>
      <c r="L5" s="77" t="str">
        <f t="shared" si="1"/>
        <v> </v>
      </c>
      <c r="M5" s="77" t="str">
        <f t="shared" si="1"/>
        <v> </v>
      </c>
      <c r="N5" s="77" t="str">
        <f t="shared" si="1"/>
        <v> </v>
      </c>
      <c r="O5" s="77" t="str">
        <f t="shared" si="1"/>
        <v> </v>
      </c>
      <c r="P5" s="77" t="str">
        <f t="shared" si="1"/>
        <v> </v>
      </c>
      <c r="Q5" s="77" t="str">
        <f t="shared" si="1"/>
        <v> </v>
      </c>
      <c r="R5" s="77" t="str">
        <f t="shared" si="1"/>
        <v> </v>
      </c>
      <c r="S5" s="78" t="str">
        <f>IF(S3-S4&gt;0,S3-S4," ")</f>
        <v> </v>
      </c>
      <c r="T5" s="78" t="str">
        <f>IF(T3-T4&gt;0,T3-T4," ")</f>
        <v> </v>
      </c>
      <c r="U5" s="4"/>
    </row>
    <row r="6" spans="1:19" s="1" customFormat="1" ht="12.75">
      <c r="A6" s="46" t="s">
        <v>52</v>
      </c>
      <c r="B6" s="47"/>
      <c r="C6" s="59"/>
      <c r="D6" s="59"/>
      <c r="E6" s="59"/>
      <c r="F6" s="59"/>
      <c r="G6" s="66" t="s">
        <v>66</v>
      </c>
      <c r="H6" s="66"/>
      <c r="I6" s="59"/>
      <c r="J6" s="59"/>
      <c r="K6" s="59"/>
      <c r="L6" s="59"/>
      <c r="M6" s="59"/>
      <c r="N6" s="59"/>
      <c r="O6" s="59"/>
      <c r="P6" s="59"/>
      <c r="Q6" s="59"/>
      <c r="R6" s="59"/>
      <c r="S6" s="4"/>
    </row>
    <row r="7" spans="1:19" ht="12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">
      <c r="A8" s="3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">
      <c r="A11" s="3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>
      <c r="A13" s="3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5:18" ht="12">
      <c r="O103" s="3"/>
      <c r="P103" s="3"/>
      <c r="Q103" s="3"/>
      <c r="R103" s="30"/>
    </row>
    <row r="104" spans="15:18" ht="12">
      <c r="O104" s="3"/>
      <c r="P104" s="3"/>
      <c r="Q104" s="3"/>
      <c r="R104" s="30"/>
    </row>
    <row r="105" spans="15:18" ht="12">
      <c r="O105" s="3"/>
      <c r="P105" s="3"/>
      <c r="Q105" s="3"/>
      <c r="R105" s="30"/>
    </row>
    <row r="106" spans="15:18" ht="12">
      <c r="O106" s="3"/>
      <c r="P106" s="3"/>
      <c r="Q106" s="3"/>
      <c r="R106" s="30"/>
    </row>
  </sheetData>
  <sheetProtection/>
  <conditionalFormatting sqref="C4">
    <cfRule type="cellIs" priority="1" dxfId="0" operator="lessThan" stopIfTrue="1">
      <formula>$C$3</formula>
    </cfRule>
  </conditionalFormatting>
  <conditionalFormatting sqref="D4">
    <cfRule type="cellIs" priority="2" dxfId="0" operator="lessThan" stopIfTrue="1">
      <formula>$D$3</formula>
    </cfRule>
  </conditionalFormatting>
  <conditionalFormatting sqref="E4">
    <cfRule type="cellIs" priority="3" dxfId="0" operator="lessThan" stopIfTrue="1">
      <formula>$E$3</formula>
    </cfRule>
  </conditionalFormatting>
  <conditionalFormatting sqref="F4">
    <cfRule type="cellIs" priority="4" dxfId="0" operator="lessThan" stopIfTrue="1">
      <formula>$F$3</formula>
    </cfRule>
  </conditionalFormatting>
  <conditionalFormatting sqref="G4">
    <cfRule type="cellIs" priority="5" dxfId="0" operator="lessThan" stopIfTrue="1">
      <formula>$G$3</formula>
    </cfRule>
  </conditionalFormatting>
  <conditionalFormatting sqref="I4">
    <cfRule type="cellIs" priority="6" dxfId="0" operator="lessThan" stopIfTrue="1">
      <formula>$I$3</formula>
    </cfRule>
  </conditionalFormatting>
  <conditionalFormatting sqref="J4">
    <cfRule type="cellIs" priority="7" dxfId="0" operator="lessThan" stopIfTrue="1">
      <formula>$J$3</formula>
    </cfRule>
  </conditionalFormatting>
  <conditionalFormatting sqref="K4">
    <cfRule type="cellIs" priority="8" dxfId="0" operator="lessThan" stopIfTrue="1">
      <formula>$K$3</formula>
    </cfRule>
  </conditionalFormatting>
  <conditionalFormatting sqref="L4">
    <cfRule type="cellIs" priority="9" dxfId="0" operator="lessThan" stopIfTrue="1">
      <formula>$L$3</formula>
    </cfRule>
  </conditionalFormatting>
  <conditionalFormatting sqref="M4">
    <cfRule type="cellIs" priority="10" dxfId="0" operator="lessThan" stopIfTrue="1">
      <formula>$M$3</formula>
    </cfRule>
  </conditionalFormatting>
  <conditionalFormatting sqref="N4">
    <cfRule type="cellIs" priority="11" dxfId="0" operator="lessThan" stopIfTrue="1">
      <formula>$N$3</formula>
    </cfRule>
  </conditionalFormatting>
  <conditionalFormatting sqref="O4">
    <cfRule type="cellIs" priority="12" dxfId="0" operator="lessThan" stopIfTrue="1">
      <formula>$O$3</formula>
    </cfRule>
  </conditionalFormatting>
  <conditionalFormatting sqref="P4">
    <cfRule type="cellIs" priority="13" dxfId="0" operator="lessThan" stopIfTrue="1">
      <formula>$P$3</formula>
    </cfRule>
  </conditionalFormatting>
  <conditionalFormatting sqref="H4">
    <cfRule type="cellIs" priority="14" dxfId="0" operator="lessThan" stopIfTrue="1">
      <formula>$H$3</formula>
    </cfRule>
  </conditionalFormatting>
  <conditionalFormatting sqref="Q4:R4">
    <cfRule type="cellIs" priority="15" dxfId="0" operator="lessThan" stopIfTrue="1">
      <formula>$Q$3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THAINX</dc:creator>
  <cp:keywords/>
  <dc:description/>
  <cp:lastModifiedBy>Authorized User</cp:lastModifiedBy>
  <cp:lastPrinted>2012-07-13T23:19:42Z</cp:lastPrinted>
  <dcterms:created xsi:type="dcterms:W3CDTF">2012-03-19T15:37:20Z</dcterms:created>
  <dcterms:modified xsi:type="dcterms:W3CDTF">2019-01-31T21:49:01Z</dcterms:modified>
  <cp:category/>
  <cp:version/>
  <cp:contentType/>
  <cp:contentStatus/>
</cp:coreProperties>
</file>